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8300"/>
  </bookViews>
  <sheets>
    <sheet name="Sheet1" sheetId="1" r:id="rId1"/>
  </sheets>
  <definedNames>
    <definedName name="_xlnm._FilterDatabase" localSheetId="0" hidden="1">Sheet1!$A$1:$I$16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2" i="1"/>
  <c r="G10" i="1" l="1"/>
  <c r="G3" i="1"/>
  <c r="G15" i="1"/>
  <c r="G5" i="1"/>
  <c r="G13" i="1"/>
  <c r="G12" i="1"/>
  <c r="G4" i="1"/>
  <c r="G7" i="1"/>
  <c r="G11" i="1"/>
  <c r="G9" i="1"/>
  <c r="G14" i="1"/>
  <c r="G2" i="1"/>
  <c r="G8" i="1"/>
  <c r="G6" i="1"/>
  <c r="E16" i="1"/>
  <c r="F16" i="1"/>
  <c r="D16" i="1"/>
  <c r="I6" i="1"/>
  <c r="I15" i="1"/>
  <c r="I3" i="1"/>
  <c r="I13" i="1"/>
  <c r="I12" i="1"/>
  <c r="I5" i="1"/>
  <c r="I4" i="1"/>
  <c r="I8" i="1"/>
  <c r="I7" i="1"/>
  <c r="I2" i="1"/>
  <c r="I14" i="1"/>
  <c r="I9" i="1"/>
  <c r="I10" i="1"/>
  <c r="C22" i="1" l="1"/>
  <c r="C26" i="1"/>
  <c r="C27" i="1"/>
  <c r="C24" i="1"/>
  <c r="C20" i="1"/>
  <c r="C21" i="1"/>
  <c r="C25" i="1"/>
  <c r="C23" i="1"/>
  <c r="G16" i="1"/>
  <c r="H16" i="1"/>
  <c r="C29" i="1" l="1"/>
</calcChain>
</file>

<file path=xl/sharedStrings.xml><?xml version="1.0" encoding="utf-8"?>
<sst xmlns="http://schemas.openxmlformats.org/spreadsheetml/2006/main" count="54" uniqueCount="49">
  <si>
    <t>First Name</t>
  </si>
  <si>
    <t>Last Name</t>
  </si>
  <si>
    <t>Student Number</t>
  </si>
  <si>
    <t>Assignment (%)</t>
  </si>
  <si>
    <t>Mid-Term Exam (%)</t>
  </si>
  <si>
    <t>Final Exam (%)</t>
  </si>
  <si>
    <t>John</t>
  </si>
  <si>
    <t>Brown</t>
  </si>
  <si>
    <t>Clement</t>
  </si>
  <si>
    <t>Albert</t>
  </si>
  <si>
    <t>Dessousa</t>
  </si>
  <si>
    <t xml:space="preserve">Alex </t>
  </si>
  <si>
    <t>Carter</t>
  </si>
  <si>
    <t>Paul</t>
  </si>
  <si>
    <t>Kennedy</t>
  </si>
  <si>
    <t>Kerry</t>
  </si>
  <si>
    <t>Lennington</t>
  </si>
  <si>
    <t>Ching</t>
  </si>
  <si>
    <t>Jung</t>
  </si>
  <si>
    <t>Ann</t>
  </si>
  <si>
    <t>Loyd</t>
  </si>
  <si>
    <t>Jack</t>
  </si>
  <si>
    <t>Westbury</t>
  </si>
  <si>
    <t>Eva</t>
  </si>
  <si>
    <t>Marquis</t>
  </si>
  <si>
    <t>Smith</t>
  </si>
  <si>
    <t>Nixon</t>
  </si>
  <si>
    <t>Peter</t>
  </si>
  <si>
    <t>Sevigny</t>
  </si>
  <si>
    <t xml:space="preserve">Janice </t>
  </si>
  <si>
    <t>Savage</t>
  </si>
  <si>
    <t>Grade</t>
  </si>
  <si>
    <t>Weighted Total (%)</t>
  </si>
  <si>
    <t>AVERAGE</t>
  </si>
  <si>
    <t>B-</t>
  </si>
  <si>
    <t>A-</t>
  </si>
  <si>
    <t>A+</t>
  </si>
  <si>
    <t>B</t>
  </si>
  <si>
    <t>C</t>
  </si>
  <si>
    <t>F</t>
  </si>
  <si>
    <t>Average</t>
  </si>
  <si>
    <t>A</t>
  </si>
  <si>
    <t>B+</t>
  </si>
  <si>
    <t>Total Students</t>
  </si>
  <si>
    <t xml:space="preserve">Robert </t>
  </si>
  <si>
    <t>Frequency</t>
  </si>
  <si>
    <t xml:space="preserve">Mode </t>
  </si>
  <si>
    <t>Median</t>
  </si>
  <si>
    <t>B, C,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</si>
</sst>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applyAlignment="1">
      <alignment horizontal="center"/>
    </xf>
    <xf numFmtId="2" fontId="0" fillId="3" borderId="0" xfId="0" applyNumberFormat="1" applyFill="1"/>
    <xf numFmtId="0" fontId="0" fillId="4" borderId="0" xfId="0" applyFill="1"/>
    <xf numFmtId="0" fontId="0" fillId="3" borderId="0" xfId="0" applyFill="1" applyAlignment="1">
      <alignment horizontal="left"/>
    </xf>
    <xf numFmtId="1" fontId="0" fillId="4" borderId="0" xfId="0" applyNumberFormat="1" applyFill="1"/>
    <xf numFmtId="1" fontId="0" fillId="3" borderId="0" xfId="0" applyNumberFormat="1" applyFill="1"/>
    <xf numFmtId="0" fontId="2" fillId="2" borderId="0" xfId="0" applyFont="1" applyFill="1"/>
    <xf numFmtId="0" fontId="2" fillId="0" borderId="0" xfId="0" applyFont="1"/>
    <xf numFmtId="1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Grade Distribution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Sheet1!$C$19</c:f>
              <c:strCache>
                <c:ptCount val="1"/>
                <c:pt idx="0">
                  <c:v>Frequency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trendline>
            <c:spPr>
              <a:ln w="9525" cap="rnd">
                <a:solidFill>
                  <a:schemeClr val="accent2"/>
                </a:solidFill>
              </a:ln>
              <a:effectLst/>
            </c:spPr>
            <c:trendlineType val="linear"/>
            <c:dispRSqr val="0"/>
            <c:dispEq val="0"/>
          </c:trendline>
          <c:cat>
            <c:strRef>
              <c:f>Sheet1!$B$20:$B$27</c:f>
              <c:strCache>
                <c:ptCount val="8"/>
                <c:pt idx="0">
                  <c:v>A+</c:v>
                </c:pt>
                <c:pt idx="1">
                  <c:v>A</c:v>
                </c:pt>
                <c:pt idx="2">
                  <c:v>A-</c:v>
                </c:pt>
                <c:pt idx="3">
                  <c:v>B+</c:v>
                </c:pt>
                <c:pt idx="4">
                  <c:v>B</c:v>
                </c:pt>
                <c:pt idx="5">
                  <c:v>B-</c:v>
                </c:pt>
                <c:pt idx="6">
                  <c:v>C</c:v>
                </c:pt>
                <c:pt idx="7">
                  <c:v>F</c:v>
                </c:pt>
              </c:strCache>
            </c:strRef>
          </c:cat>
          <c:val>
            <c:numRef>
              <c:f>Sheet1!$C$20:$C$27</c:f>
              <c:numCache>
                <c:formatCode>General</c:formatCode>
                <c:ptCount val="8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52-46CF-8FE4-7B43A68D47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-1272809152"/>
        <c:axId val="-1272806976"/>
      </c:barChart>
      <c:catAx>
        <c:axId val="-127280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72806976"/>
        <c:crosses val="autoZero"/>
        <c:auto val="1"/>
        <c:lblAlgn val="ctr"/>
        <c:lblOffset val="100"/>
        <c:noMultiLvlLbl val="0"/>
      </c:catAx>
      <c:valAx>
        <c:axId val="-1272806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7280915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Weighted</a:t>
            </a:r>
            <a:r>
              <a:rPr lang="en-US" baseline="0"/>
              <a:t> Total per student</a:t>
            </a:r>
            <a:endParaRPr lang="en-US"/>
          </a:p>
        </c:rich>
      </c:tx>
      <c:layout>
        <c:manualLayout>
          <c:xMode val="edge"/>
          <c:yMode val="edge"/>
          <c:x val="0.2854304461942257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Sheet1!$H$1</c:f>
              <c:strCache>
                <c:ptCount val="1"/>
                <c:pt idx="0">
                  <c:v>Weighted Total (%)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Sheet1!$H$2:$H$15</c:f>
              <c:numCache>
                <c:formatCode>0</c:formatCode>
                <c:ptCount val="14"/>
                <c:pt idx="0">
                  <c:v>91.15</c:v>
                </c:pt>
                <c:pt idx="1">
                  <c:v>54.650000000000006</c:v>
                </c:pt>
                <c:pt idx="2">
                  <c:v>74.900000000000006</c:v>
                </c:pt>
                <c:pt idx="3">
                  <c:v>74.400000000000006</c:v>
                </c:pt>
                <c:pt idx="4">
                  <c:v>71.849999999999994</c:v>
                </c:pt>
                <c:pt idx="5">
                  <c:v>80.45</c:v>
                </c:pt>
                <c:pt idx="6">
                  <c:v>75.7</c:v>
                </c:pt>
                <c:pt idx="7">
                  <c:v>56.2</c:v>
                </c:pt>
                <c:pt idx="8">
                  <c:v>81.05</c:v>
                </c:pt>
                <c:pt idx="9">
                  <c:v>69.75</c:v>
                </c:pt>
                <c:pt idx="10">
                  <c:v>62.849999999999994</c:v>
                </c:pt>
                <c:pt idx="11">
                  <c:v>62.849999999999994</c:v>
                </c:pt>
                <c:pt idx="12">
                  <c:v>54.95</c:v>
                </c:pt>
                <c:pt idx="13">
                  <c:v>66.2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D4-46D3-B675-770540009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272815136"/>
        <c:axId val="-127281350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Sheet1!$D$1</c15:sqref>
                        </c15:formulaRef>
                      </c:ext>
                    </c:extLst>
                    <c:strCache>
                      <c:ptCount val="1"/>
                      <c:pt idx="0">
                        <c:v>Assignment (%)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Sheet1!$D$2:$D$15</c15:sqref>
                        </c15:formulaRef>
                      </c:ext>
                    </c:extLst>
                    <c:numCache>
                      <c:formatCode>General</c:formatCode>
                      <c:ptCount val="14"/>
                      <c:pt idx="0">
                        <c:v>100</c:v>
                      </c:pt>
                      <c:pt idx="1">
                        <c:v>87</c:v>
                      </c:pt>
                      <c:pt idx="2">
                        <c:v>45</c:v>
                      </c:pt>
                      <c:pt idx="3">
                        <c:v>50</c:v>
                      </c:pt>
                      <c:pt idx="4">
                        <c:v>74</c:v>
                      </c:pt>
                      <c:pt idx="5">
                        <c:v>98</c:v>
                      </c:pt>
                      <c:pt idx="6">
                        <c:v>78</c:v>
                      </c:pt>
                      <c:pt idx="7">
                        <c:v>54</c:v>
                      </c:pt>
                      <c:pt idx="8">
                        <c:v>88</c:v>
                      </c:pt>
                      <c:pt idx="9">
                        <c:v>73</c:v>
                      </c:pt>
                      <c:pt idx="10">
                        <c:v>63</c:v>
                      </c:pt>
                      <c:pt idx="11">
                        <c:v>63</c:v>
                      </c:pt>
                      <c:pt idx="12">
                        <c:v>61</c:v>
                      </c:pt>
                      <c:pt idx="13">
                        <c:v>55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9BD4-46D3-B675-770540009DC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Sheet1!$E$1</c15:sqref>
                        </c15:formulaRef>
                      </c:ext>
                    </c:extLst>
                    <c:strCache>
                      <c:ptCount val="1"/>
                      <c:pt idx="0">
                        <c:v>Mid-Term Exam (%)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Sheet1!$E$2:$E$15</c15:sqref>
                        </c15:formulaRef>
                      </c:ext>
                    </c:extLst>
                    <c:numCache>
                      <c:formatCode>General</c:formatCode>
                      <c:ptCount val="14"/>
                      <c:pt idx="0">
                        <c:v>85</c:v>
                      </c:pt>
                      <c:pt idx="1">
                        <c:v>55</c:v>
                      </c:pt>
                      <c:pt idx="2">
                        <c:v>88</c:v>
                      </c:pt>
                      <c:pt idx="3">
                        <c:v>76</c:v>
                      </c:pt>
                      <c:pt idx="4">
                        <c:v>55</c:v>
                      </c:pt>
                      <c:pt idx="5">
                        <c:v>71</c:v>
                      </c:pt>
                      <c:pt idx="6">
                        <c:v>74</c:v>
                      </c:pt>
                      <c:pt idx="7">
                        <c:v>59</c:v>
                      </c:pt>
                      <c:pt idx="8">
                        <c:v>72</c:v>
                      </c:pt>
                      <c:pt idx="9">
                        <c:v>65</c:v>
                      </c:pt>
                      <c:pt idx="10">
                        <c:v>78</c:v>
                      </c:pt>
                      <c:pt idx="11">
                        <c:v>78</c:v>
                      </c:pt>
                      <c:pt idx="12">
                        <c:v>45</c:v>
                      </c:pt>
                      <c:pt idx="13">
                        <c:v>78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BD4-46D3-B675-770540009DC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Sheet1!$F$1</c15:sqref>
                        </c15:formulaRef>
                      </c:ext>
                    </c:extLst>
                    <c:strCache>
                      <c:ptCount val="1"/>
                      <c:pt idx="0">
                        <c:v>Final Exam (%)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Sheet1!$F$2:$F$15</c15:sqref>
                        </c15:formulaRef>
                      </c:ext>
                    </c:extLst>
                    <c:numCache>
                      <c:formatCode>General</c:formatCode>
                      <c:ptCount val="14"/>
                      <c:pt idx="0">
                        <c:v>92</c:v>
                      </c:pt>
                      <c:pt idx="1">
                        <c:v>40</c:v>
                      </c:pt>
                      <c:pt idx="2">
                        <c:v>78</c:v>
                      </c:pt>
                      <c:pt idx="3">
                        <c:v>84</c:v>
                      </c:pt>
                      <c:pt idx="4">
                        <c:v>84</c:v>
                      </c:pt>
                      <c:pt idx="5">
                        <c:v>80</c:v>
                      </c:pt>
                      <c:pt idx="6">
                        <c:v>76</c:v>
                      </c:pt>
                      <c:pt idx="7">
                        <c:v>55</c:v>
                      </c:pt>
                      <c:pt idx="8">
                        <c:v>85</c:v>
                      </c:pt>
                      <c:pt idx="9">
                        <c:v>72</c:v>
                      </c:pt>
                      <c:pt idx="10">
                        <c:v>51</c:v>
                      </c:pt>
                      <c:pt idx="11">
                        <c:v>51</c:v>
                      </c:pt>
                      <c:pt idx="12">
                        <c:v>60</c:v>
                      </c:pt>
                      <c:pt idx="13">
                        <c:v>62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BD4-46D3-B675-770540009DC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Sheet1!$G$1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Sheet1!$G$2:$G$15</c15:sqref>
                        </c15:formulaRef>
                      </c:ext>
                    </c:extLst>
                    <c:numCache>
                      <c:formatCode>0</c:formatCode>
                      <c:ptCount val="14"/>
                      <c:pt idx="0">
                        <c:v>92.333333333333329</c:v>
                      </c:pt>
                      <c:pt idx="1">
                        <c:v>60.666666666666664</c:v>
                      </c:pt>
                      <c:pt idx="2">
                        <c:v>70.333333333333329</c:v>
                      </c:pt>
                      <c:pt idx="3">
                        <c:v>70</c:v>
                      </c:pt>
                      <c:pt idx="4">
                        <c:v>71</c:v>
                      </c:pt>
                      <c:pt idx="5">
                        <c:v>83</c:v>
                      </c:pt>
                      <c:pt idx="6">
                        <c:v>76</c:v>
                      </c:pt>
                      <c:pt idx="7">
                        <c:v>56</c:v>
                      </c:pt>
                      <c:pt idx="8">
                        <c:v>81.666666666666671</c:v>
                      </c:pt>
                      <c:pt idx="9">
                        <c:v>70</c:v>
                      </c:pt>
                      <c:pt idx="10">
                        <c:v>64</c:v>
                      </c:pt>
                      <c:pt idx="11">
                        <c:v>64</c:v>
                      </c:pt>
                      <c:pt idx="12">
                        <c:v>55.333333333333336</c:v>
                      </c:pt>
                      <c:pt idx="13">
                        <c:v>65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9BD4-46D3-B675-770540009DC4}"/>
                  </c:ext>
                </c:extLst>
              </c15:ser>
            </c15:filteredBarSeries>
          </c:ext>
        </c:extLst>
      </c:barChart>
      <c:catAx>
        <c:axId val="-12728151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  <a:r>
                  <a:rPr lang="en-US" baseline="0"/>
                  <a:t> 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72813504"/>
        <c:crosses val="autoZero"/>
        <c:auto val="1"/>
        <c:lblAlgn val="ctr"/>
        <c:lblOffset val="100"/>
        <c:noMultiLvlLbl val="0"/>
      </c:catAx>
      <c:valAx>
        <c:axId val="-1272813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Weighted Total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72815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552450</xdr:colOff>
      <xdr:row>17</xdr:row>
      <xdr:rowOff>80962</xdr:rowOff>
    </xdr:from>
    <xdr:to>
      <xdr:col>7</xdr:col>
      <xdr:colOff>1019175</xdr:colOff>
      <xdr:row>31</xdr:row>
      <xdr:rowOff>157162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19050</xdr:colOff>
      <xdr:row>0</xdr:row>
      <xdr:rowOff>300037</xdr:rowOff>
    </xdr:from>
    <xdr:to>
      <xdr:col>16</xdr:col>
      <xdr:colOff>323850</xdr:colOff>
      <xdr:row>15</xdr:row>
      <xdr:rowOff>52387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J17" sqref="J17"/>
    </sheetView>
  </sheetViews>
  <sheetFormatPr defaultRowHeight="14.5" x14ac:dyDescent="0.35"/>
  <cols>
    <col min="1" max="1" width="10.54296875" customWidth="1"/>
    <col min="2" max="2" width="13.81640625" customWidth="1"/>
    <col min="3" max="3" width="14.54296875" customWidth="1"/>
    <col min="4" max="4" width="15" customWidth="1"/>
    <col min="5" max="5" width="18.54296875" customWidth="1"/>
    <col min="6" max="7" width="14" customWidth="1"/>
    <col min="8" max="8" width="18.453125" customWidth="1"/>
    <col min="9" max="9" width="6.453125" customWidth="1"/>
  </cols>
  <sheetData>
    <row r="1" spans="1:9" ht="25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40</v>
      </c>
      <c r="H1" s="2" t="s">
        <v>32</v>
      </c>
      <c r="I1" s="9" t="s">
        <v>31</v>
      </c>
    </row>
    <row r="2" spans="1:9" x14ac:dyDescent="0.35">
      <c r="A2" t="s">
        <v>9</v>
      </c>
      <c r="B2" t="s">
        <v>25</v>
      </c>
      <c r="C2">
        <v>8901234</v>
      </c>
      <c r="D2">
        <v>100</v>
      </c>
      <c r="E2">
        <v>85</v>
      </c>
      <c r="F2">
        <v>92</v>
      </c>
      <c r="G2" s="11">
        <f t="shared" ref="G2:G15" si="0">AVERAGE(D2:F2)</f>
        <v>92.333333333333329</v>
      </c>
      <c r="H2" s="7">
        <f>(D2*0.2+E2*0.35+F2*0.45)</f>
        <v>91.15</v>
      </c>
      <c r="I2" s="12" t="str">
        <f t="shared" ref="I2:I10" si="1">IF(AND(H2&gt;90,H2&lt;100),"A+",IF(AND(H2&gt;=85,H2&lt;90),"A",IF(AND(H2&gt;=80,H2&lt;=84),"A-",IF(AND(H2&gt;=77,H2&lt;80),"B+",IF(AND(H2&lt;=76,H2&gt;=73),"B",IF(AND(H2&lt;=72,H2&gt;=70),"B-",IF(AND(H2&lt;=69,H2&gt;=60),"C",IF(H2&lt;60,"F",0))))))))</f>
        <v>A+</v>
      </c>
    </row>
    <row r="3" spans="1:9" x14ac:dyDescent="0.35">
      <c r="A3" t="s">
        <v>11</v>
      </c>
      <c r="B3" t="s">
        <v>12</v>
      </c>
      <c r="C3">
        <v>4567890</v>
      </c>
      <c r="D3">
        <v>87</v>
      </c>
      <c r="E3">
        <v>55</v>
      </c>
      <c r="F3">
        <v>40</v>
      </c>
      <c r="G3" s="11">
        <f t="shared" si="0"/>
        <v>60.666666666666664</v>
      </c>
      <c r="H3" s="7">
        <f t="shared" ref="H3:H15" si="2">(D3*0.2+E3*0.35+F3*0.45)</f>
        <v>54.650000000000006</v>
      </c>
      <c r="I3" s="12" t="str">
        <f t="shared" si="1"/>
        <v>F</v>
      </c>
    </row>
    <row r="4" spans="1:9" x14ac:dyDescent="0.35">
      <c r="A4" t="s">
        <v>19</v>
      </c>
      <c r="B4" t="s">
        <v>20</v>
      </c>
      <c r="C4">
        <v>9012345</v>
      </c>
      <c r="D4">
        <v>45</v>
      </c>
      <c r="E4">
        <v>88</v>
      </c>
      <c r="F4">
        <v>78</v>
      </c>
      <c r="G4" s="11">
        <f t="shared" si="0"/>
        <v>70.333333333333329</v>
      </c>
      <c r="H4" s="7">
        <f t="shared" si="2"/>
        <v>74.900000000000006</v>
      </c>
      <c r="I4" s="12" t="str">
        <f t="shared" si="1"/>
        <v>B</v>
      </c>
    </row>
    <row r="5" spans="1:9" x14ac:dyDescent="0.35">
      <c r="A5" t="s">
        <v>17</v>
      </c>
      <c r="B5" t="s">
        <v>18</v>
      </c>
      <c r="C5">
        <v>1234567</v>
      </c>
      <c r="D5">
        <v>50</v>
      </c>
      <c r="E5">
        <v>76</v>
      </c>
      <c r="F5">
        <v>84</v>
      </c>
      <c r="G5" s="11">
        <f t="shared" si="0"/>
        <v>70</v>
      </c>
      <c r="H5" s="7">
        <f t="shared" si="2"/>
        <v>74.400000000000006</v>
      </c>
      <c r="I5" s="12" t="str">
        <f t="shared" si="1"/>
        <v>B</v>
      </c>
    </row>
    <row r="6" spans="1:9" x14ac:dyDescent="0.35">
      <c r="A6" t="s">
        <v>8</v>
      </c>
      <c r="B6" t="s">
        <v>9</v>
      </c>
      <c r="C6">
        <v>5678234</v>
      </c>
      <c r="D6">
        <v>74</v>
      </c>
      <c r="E6">
        <v>55</v>
      </c>
      <c r="F6">
        <v>84</v>
      </c>
      <c r="G6" s="11">
        <f t="shared" si="0"/>
        <v>71</v>
      </c>
      <c r="H6" s="7">
        <f t="shared" si="2"/>
        <v>71.849999999999994</v>
      </c>
      <c r="I6" s="12" t="str">
        <f t="shared" si="1"/>
        <v>B-</v>
      </c>
    </row>
    <row r="7" spans="1:9" x14ac:dyDescent="0.35">
      <c r="A7" t="s">
        <v>23</v>
      </c>
      <c r="B7" t="s">
        <v>24</v>
      </c>
      <c r="C7">
        <v>7890123</v>
      </c>
      <c r="D7">
        <v>98</v>
      </c>
      <c r="E7">
        <v>71</v>
      </c>
      <c r="F7">
        <v>80</v>
      </c>
      <c r="G7" s="11">
        <f t="shared" si="0"/>
        <v>83</v>
      </c>
      <c r="H7" s="7">
        <f t="shared" si="2"/>
        <v>80.45</v>
      </c>
      <c r="I7" s="12" t="str">
        <f t="shared" si="1"/>
        <v>A-</v>
      </c>
    </row>
    <row r="8" spans="1:9" x14ac:dyDescent="0.35">
      <c r="A8" t="s">
        <v>21</v>
      </c>
      <c r="B8" t="s">
        <v>22</v>
      </c>
      <c r="C8">
        <v>6789012</v>
      </c>
      <c r="D8">
        <v>78</v>
      </c>
      <c r="E8">
        <v>74</v>
      </c>
      <c r="F8">
        <v>76</v>
      </c>
      <c r="G8" s="11">
        <f t="shared" si="0"/>
        <v>76</v>
      </c>
      <c r="H8" s="7">
        <f t="shared" si="2"/>
        <v>75.7</v>
      </c>
      <c r="I8" s="12" t="str">
        <f t="shared" si="1"/>
        <v>B</v>
      </c>
    </row>
    <row r="9" spans="1:9" x14ac:dyDescent="0.35">
      <c r="A9" t="s">
        <v>29</v>
      </c>
      <c r="B9" t="s">
        <v>30</v>
      </c>
      <c r="C9">
        <v>2314678</v>
      </c>
      <c r="D9">
        <v>54</v>
      </c>
      <c r="E9">
        <v>59</v>
      </c>
      <c r="F9">
        <v>55</v>
      </c>
      <c r="G9" s="11">
        <f t="shared" si="0"/>
        <v>56</v>
      </c>
      <c r="H9" s="7">
        <f t="shared" si="2"/>
        <v>56.2</v>
      </c>
      <c r="I9" s="12" t="str">
        <f t="shared" si="1"/>
        <v>F</v>
      </c>
    </row>
    <row r="10" spans="1:9" x14ac:dyDescent="0.35">
      <c r="A10" t="s">
        <v>6</v>
      </c>
      <c r="B10" t="s">
        <v>7</v>
      </c>
      <c r="C10">
        <v>3451237</v>
      </c>
      <c r="D10">
        <v>88</v>
      </c>
      <c r="E10">
        <v>72</v>
      </c>
      <c r="F10">
        <v>85</v>
      </c>
      <c r="G10" s="11">
        <f t="shared" si="0"/>
        <v>81.666666666666671</v>
      </c>
      <c r="H10" s="7">
        <f t="shared" si="2"/>
        <v>81.05</v>
      </c>
      <c r="I10" s="12" t="str">
        <f t="shared" si="1"/>
        <v>A-</v>
      </c>
    </row>
    <row r="11" spans="1:9" x14ac:dyDescent="0.35">
      <c r="A11" t="s">
        <v>6</v>
      </c>
      <c r="B11" t="s">
        <v>26</v>
      </c>
      <c r="C11">
        <v>1234568</v>
      </c>
      <c r="D11">
        <v>73</v>
      </c>
      <c r="E11">
        <v>65</v>
      </c>
      <c r="F11">
        <v>72</v>
      </c>
      <c r="G11" s="11">
        <f t="shared" si="0"/>
        <v>70</v>
      </c>
      <c r="H11" s="7">
        <f t="shared" si="2"/>
        <v>69.75</v>
      </c>
      <c r="I11" s="12" t="s">
        <v>34</v>
      </c>
    </row>
    <row r="12" spans="1:9" x14ac:dyDescent="0.35">
      <c r="A12" t="s">
        <v>15</v>
      </c>
      <c r="B12" t="s">
        <v>16</v>
      </c>
      <c r="C12">
        <v>1123456</v>
      </c>
      <c r="D12">
        <v>63</v>
      </c>
      <c r="E12">
        <v>78</v>
      </c>
      <c r="F12">
        <v>51</v>
      </c>
      <c r="G12" s="11">
        <f t="shared" si="0"/>
        <v>64</v>
      </c>
      <c r="H12" s="7">
        <f t="shared" si="2"/>
        <v>62.849999999999994</v>
      </c>
      <c r="I12" s="12" t="str">
        <f>IF(AND(H12&gt;90,H12&lt;100),"A+",IF(AND(H12&gt;=85,H12&lt;90),"A",IF(AND(H12&gt;=80,H12&lt;=84),"A-",IF(AND(H12&gt;=77,H12&lt;80),"B+",IF(AND(H12&lt;=76,H12&gt;=73),"B",IF(AND(H12&lt;=72,H12&gt;=70),"B-",IF(AND(H12&lt;=69,H12&gt;=60),"C",IF(H12&lt;60,"F",0))))))))</f>
        <v>C</v>
      </c>
    </row>
    <row r="13" spans="1:9" x14ac:dyDescent="0.35">
      <c r="A13" t="s">
        <v>13</v>
      </c>
      <c r="B13" t="s">
        <v>14</v>
      </c>
      <c r="C13">
        <v>5678901</v>
      </c>
      <c r="D13">
        <v>63</v>
      </c>
      <c r="E13">
        <v>78</v>
      </c>
      <c r="F13">
        <v>51</v>
      </c>
      <c r="G13" s="11">
        <f t="shared" si="0"/>
        <v>64</v>
      </c>
      <c r="H13" s="7">
        <f t="shared" si="2"/>
        <v>62.849999999999994</v>
      </c>
      <c r="I13" s="12" t="str">
        <f>IF(AND(H13&gt;90,H13&lt;100),"A+",IF(AND(H13&gt;=85,H13&lt;90),"A",IF(AND(H13&gt;=80,H13&lt;=84),"A-",IF(AND(H13&gt;=77,H13&lt;80),"B+",IF(AND(H13&lt;=76,H13&gt;=73),"B",IF(AND(H13&lt;=72,H13&gt;=70),"B-",IF(AND(H13&lt;=69,H13&gt;=60),"C",IF(H13&lt;60,"F",0))))))))</f>
        <v>C</v>
      </c>
    </row>
    <row r="14" spans="1:9" x14ac:dyDescent="0.35">
      <c r="A14" t="s">
        <v>27</v>
      </c>
      <c r="B14" t="s">
        <v>28</v>
      </c>
      <c r="C14">
        <v>2345678</v>
      </c>
      <c r="D14">
        <v>61</v>
      </c>
      <c r="E14">
        <v>45</v>
      </c>
      <c r="F14">
        <v>60</v>
      </c>
      <c r="G14" s="11">
        <f t="shared" si="0"/>
        <v>55.333333333333336</v>
      </c>
      <c r="H14" s="7">
        <f t="shared" si="2"/>
        <v>54.95</v>
      </c>
      <c r="I14" s="12" t="str">
        <f>IF(AND(H14&gt;90,H14&lt;100),"A+",IF(AND(H14&gt;=85,H14&lt;90),"A",IF(AND(H14&gt;=80,H14&lt;=84),"A-",IF(AND(H14&gt;=77,H14&lt;80),"B+",IF(AND(H14&lt;=76,H14&gt;=73),"B",IF(AND(H14&lt;=72,H14&gt;=70),"B-",IF(AND(H14&lt;=69,H14&gt;=60),"C",IF(H14&lt;60,"F",0))))))))</f>
        <v>F</v>
      </c>
    </row>
    <row r="15" spans="1:9" x14ac:dyDescent="0.35">
      <c r="A15" t="s">
        <v>44</v>
      </c>
      <c r="B15" t="s">
        <v>10</v>
      </c>
      <c r="C15">
        <v>3456789</v>
      </c>
      <c r="D15">
        <v>55</v>
      </c>
      <c r="E15">
        <v>78</v>
      </c>
      <c r="F15">
        <v>62</v>
      </c>
      <c r="G15" s="11">
        <f t="shared" si="0"/>
        <v>65</v>
      </c>
      <c r="H15" s="7">
        <f t="shared" si="2"/>
        <v>66.2</v>
      </c>
      <c r="I15" s="12" t="str">
        <f>IF(AND(H15&gt;90,H15&lt;100),"A+",IF(AND(H15&gt;=85,H15&lt;90),"A",IF(AND(H15&gt;=80,H15&lt;=84),"A-",IF(AND(H15&gt;=77,H15&lt;80),"B+",IF(AND(H15&lt;=76,H15&gt;=73),"B",IF(AND(H15&lt;=72,H15&gt;=70),"B-",IF(AND(H15&lt;=69,H15&gt;=60),"C",IF(H15&lt;60,"F",0))))))))</f>
        <v>C</v>
      </c>
    </row>
    <row r="16" spans="1:9" x14ac:dyDescent="0.35">
      <c r="A16" s="6" t="s">
        <v>33</v>
      </c>
      <c r="B16" s="6"/>
      <c r="C16" s="6"/>
      <c r="D16" s="4">
        <f>AVERAGE(D2:D15)</f>
        <v>70.642857142857139</v>
      </c>
      <c r="E16" s="4">
        <f>AVERAGE(E2:E15)</f>
        <v>69.928571428571431</v>
      </c>
      <c r="F16" s="4">
        <f>AVERAGE(F2:F15)</f>
        <v>69.285714285714292</v>
      </c>
      <c r="G16" s="4">
        <f>AVERAGE(G2:G15)</f>
        <v>69.952380952380949</v>
      </c>
      <c r="H16" s="8">
        <f>AVERAGE(H2:H15)</f>
        <v>69.782142857142873</v>
      </c>
      <c r="I16" s="10"/>
    </row>
    <row r="17" spans="1:3" x14ac:dyDescent="0.35">
      <c r="A17" s="3"/>
      <c r="B17" s="3"/>
      <c r="C17" s="3"/>
    </row>
    <row r="19" spans="1:3" x14ac:dyDescent="0.35">
      <c r="B19" s="1" t="s">
        <v>31</v>
      </c>
      <c r="C19" s="1" t="s">
        <v>45</v>
      </c>
    </row>
    <row r="20" spans="1:3" x14ac:dyDescent="0.35">
      <c r="B20" t="s">
        <v>36</v>
      </c>
      <c r="C20">
        <f>COUNTIF(I$2:I$15,B20)</f>
        <v>1</v>
      </c>
    </row>
    <row r="21" spans="1:3" x14ac:dyDescent="0.35">
      <c r="B21" t="s">
        <v>41</v>
      </c>
      <c r="C21">
        <f t="shared" ref="C21:C27" si="3">COUNTIF(I$2:I$15,B21)</f>
        <v>0</v>
      </c>
    </row>
    <row r="22" spans="1:3" x14ac:dyDescent="0.35">
      <c r="B22" t="s">
        <v>35</v>
      </c>
      <c r="C22">
        <f t="shared" si="3"/>
        <v>2</v>
      </c>
    </row>
    <row r="23" spans="1:3" x14ac:dyDescent="0.35">
      <c r="B23" t="s">
        <v>42</v>
      </c>
      <c r="C23">
        <f t="shared" si="3"/>
        <v>0</v>
      </c>
    </row>
    <row r="24" spans="1:3" x14ac:dyDescent="0.35">
      <c r="B24" t="s">
        <v>37</v>
      </c>
      <c r="C24">
        <f t="shared" si="3"/>
        <v>3</v>
      </c>
    </row>
    <row r="25" spans="1:3" x14ac:dyDescent="0.35">
      <c r="B25" t="s">
        <v>34</v>
      </c>
      <c r="C25">
        <f t="shared" si="3"/>
        <v>2</v>
      </c>
    </row>
    <row r="26" spans="1:3" x14ac:dyDescent="0.35">
      <c r="B26" t="s">
        <v>38</v>
      </c>
      <c r="C26">
        <f t="shared" si="3"/>
        <v>3</v>
      </c>
    </row>
    <row r="27" spans="1:3" x14ac:dyDescent="0.35">
      <c r="B27" t="s">
        <v>39</v>
      </c>
      <c r="C27">
        <f t="shared" si="3"/>
        <v>3</v>
      </c>
    </row>
    <row r="29" spans="1:3" x14ac:dyDescent="0.35">
      <c r="B29" s="5" t="s">
        <v>43</v>
      </c>
      <c r="C29" s="5">
        <f>SUM(C20:C27)</f>
        <v>14</v>
      </c>
    </row>
    <row r="30" spans="1:3" x14ac:dyDescent="0.35">
      <c r="B30" t="s">
        <v>46</v>
      </c>
      <c r="C30" t="s">
        <v>48</v>
      </c>
    </row>
    <row r="31" spans="1:3" x14ac:dyDescent="0.35">
      <c r="B31" t="s">
        <v>47</v>
      </c>
      <c r="C31" t="s">
        <v>34</v>
      </c>
    </row>
  </sheetData>
  <autoFilter ref="A1:I16">
    <sortState ref="A2:H16">
      <sortCondition ref="B1:B16"/>
    </sortState>
  </autoFilter>
  <sortState ref="A2:I15">
    <sortCondition ref="A2:A15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2020-11-20T21:10:54Z</dcterms:created>
  <dcterms:modified xsi:type="dcterms:W3CDTF">2020-11-21T20:00:40Z</dcterms:modified>
</cp:coreProperties>
</file>